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B36DF7B7-7B9C-4320-91C6-C5A4EDA7D661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NOV 2021" sheetId="4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  <definedName name="gas_12kg">'GAS 12.5Kg '!$A$4:$BV$44</definedName>
    <definedName name="gas_5kg">'GAS 5Kg '!$A$4:$BV$44</definedName>
    <definedName name="zones">'GAS 5Kg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42" i="1" l="1"/>
  <c r="BU42" i="2"/>
  <c r="BT42" i="2"/>
  <c r="BU43" i="2" l="1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BQ42" i="2"/>
  <c r="BR43" i="2" s="1"/>
  <c r="BP42" i="1"/>
  <c r="BP42" i="2"/>
  <c r="BO42" i="1"/>
  <c r="BO42" i="2"/>
  <c r="BN42" i="2"/>
  <c r="BM42" i="2"/>
  <c r="BL42" i="2"/>
  <c r="BK42" i="2"/>
  <c r="BJ42" i="2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L42" i="1"/>
  <c r="BK42" i="1"/>
  <c r="BJ42" i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Q43" i="1" l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<sst xmlns="http://schemas.openxmlformats.org/spreadsheetml/2006/main" count="359" uniqueCount="65">
  <si>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</si>
  <si>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</si>
  <si>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</si>
  <si>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</si>
  <si>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</si>
  <si>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</si>
  <si>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</si>
  <si>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</si>
  <si>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</si>
  <si>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</si>
  <si>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</si>
  <si>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</si>
  <si>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</si>
  <si>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</si>
  <si>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</si>
  <si>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</si>
  <si>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</si>
  <si>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</si>
  <si>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</si>
  <si>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</si>
  <si>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</si>
  <si>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</si>
  <si>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</si>
  <si>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</si>
  <si>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</si>
  <si>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</si>
  <si>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</si>
  <si>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</si>
  <si>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</si>
  <si>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</si>
  <si>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</si>
  <si>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</si>
  <si>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</si>
  <si>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</si>
  <si>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</si>
  <si>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</si>
  <si>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</si>
  <si>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</si>
  <si>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</si>
  <si>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</si>
  <si>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</si>
  <si>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</si>
  <si>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</si>
  <si>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</si>
  <si>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</si>
  <si>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</si>
  <si>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</si>
  <si>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</si>
  <si>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</si>
  <si>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Zones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</si>
  <si>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</si>
  <si>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</si>
  <si>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</si>
  <si>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</si>
  <si>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</si>
  <si>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</si>
  <si>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</si>
  <si>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</si>
  <si>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 xml:space="preserve"> Oct-21</t>
  </si>
  <si>
    <t xml:space="preserve"> Nov-20</t>
  </si>
  <si>
    <t xml:space="preserve"> Nov-21</t>
  </si>
  <si>
    <t>MoM</t>
  </si>
  <si>
    <t>YoY</t>
  </si>
  <si>
    <t>Gas in medium cylinder 12.5kg</t>
  </si>
  <si>
    <t>Gas in small cylinder 5kg refilling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</si>
</sst>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5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</cellStyleXfs>
  <cellXfs count="12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0" fontId="3" fillId="2" borderId="0" xfId="0" applyFont="1" applyFill="1" applyAlignment="1"/>
    <xf numFmtId="0" fontId="3" fillId="0" borderId="0" xfId="0" applyFont="1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3" fillId="4" borderId="1" xfId="0" applyFont="1" applyFill="1" applyBorder="1">
      <alignment vertical="center"/>
    </xf>
    <xf numFmtId="0" fontId="33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4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4" fillId="0" borderId="1" xfId="0" applyFont="1" applyBorder="1" applyAlignment="1">
      <alignment horizontal="left" vertical="center" indent="1"/>
    </xf>
    <xf numFmtId="4" fontId="34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0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82E4-173D-4A4A-A87D-49426B368CAF}">
  <dimension ref="A1:P46"/>
  <sheetViews>
    <sheetView tabSelected="1" workbookViewId="0">
      <selection activeCell="H10" sqref="H10"/>
    </sheetView>
  </sheetViews>
  <sheetFormatPr defaultRowHeight="14.4"/>
  <cols>
    <col min="1" max="1" width="15.21875" bestFit="1" customWidth="1"/>
    <col min="2" max="6" width="8.88671875" style="108"/>
    <col min="11" max="11" width="16.77734375" bestFit="1" customWidth="1"/>
    <col min="12" max="16" width="8.88671875" style="108"/>
  </cols>
  <sheetData>
    <row r="1" spans="1:16">
      <c r="A1" s="121" t="s">
        <v>64</v>
      </c>
      <c r="B1" s="120"/>
      <c r="C1" s="120"/>
      <c r="D1" s="120"/>
      <c r="E1" s="120"/>
      <c r="F1" s="120"/>
      <c r="K1" s="121" t="s">
        <v>63</v>
      </c>
      <c r="L1" s="120"/>
      <c r="M1" s="120"/>
      <c r="N1" s="120"/>
      <c r="O1" s="120"/>
      <c r="P1" s="120"/>
    </row>
    <row r="2" spans="1:16">
      <c r="A2" s="109"/>
      <c r="B2" s="110" t="s">
        <v>59</v>
      </c>
      <c r="C2" s="110" t="s">
        <v>58</v>
      </c>
      <c r="D2" s="110" t="s">
        <v>60</v>
      </c>
      <c r="E2" s="110" t="s">
        <v>61</v>
      </c>
      <c r="F2" s="110" t="s">
        <v>62</v>
      </c>
      <c r="K2" s="109"/>
      <c r="L2" s="110" t="s">
        <v>59</v>
      </c>
      <c r="M2" s="110" t="s">
        <v>58</v>
      </c>
      <c r="N2" s="110" t="s">
        <v>60</v>
      </c>
      <c r="O2" s="110" t="s">
        <v>61</v>
      </c>
      <c r="P2" s="110" t="s">
        <v>62</v>
      </c>
    </row>
    <row r="3" spans="1:16">
      <c r="A3" s="111" t="s">
        <v>51</v>
      </c>
      <c r="B3" s="112">
        <v>1935.0262868858717</v>
      </c>
      <c r="C3" s="112">
        <v>2840.4081632653065</v>
      </c>
      <c r="D3" s="112">
        <v>3309.8129251700689</v>
      </c>
      <c r="E3" s="113">
        <v>16.525961584518868</v>
      </c>
      <c r="F3" s="112">
        <v>71.047439903088105</v>
      </c>
      <c r="K3" s="111" t="s">
        <v>51</v>
      </c>
      <c r="L3" s="112">
        <v>4085.9557823129253</v>
      </c>
      <c r="M3" s="112">
        <v>6427.7899813697231</v>
      </c>
      <c r="N3" s="112">
        <v>7361.0008503401359</v>
      </c>
      <c r="O3" s="113">
        <v>14.518378348938384</v>
      </c>
      <c r="P3" s="113">
        <v>80.153708030910593</v>
      </c>
    </row>
    <row r="4" spans="1:16">
      <c r="A4" s="114" t="s">
        <v>1</v>
      </c>
      <c r="B4" s="115">
        <v>1796.707817724912</v>
      </c>
      <c r="C4" s="115">
        <v>3450</v>
      </c>
      <c r="D4" s="115">
        <v>3412.5</v>
      </c>
      <c r="E4" s="116">
        <v>-1.0869565217391397</v>
      </c>
      <c r="F4" s="115">
        <v>89.930714740312681</v>
      </c>
      <c r="K4" s="114" t="s">
        <v>1</v>
      </c>
      <c r="L4" s="115">
        <v>3933.3333333333335</v>
      </c>
      <c r="M4" s="115">
        <v>7660</v>
      </c>
      <c r="N4" s="115">
        <v>7886</v>
      </c>
      <c r="O4" s="116">
        <v>2.9503916449086205</v>
      </c>
      <c r="P4" s="116">
        <v>100.4915254237288</v>
      </c>
    </row>
    <row r="5" spans="1:16">
      <c r="A5" s="114" t="s">
        <v>7</v>
      </c>
      <c r="B5" s="115">
        <v>2125</v>
      </c>
      <c r="C5" s="115">
        <v>2542.8571428571427</v>
      </c>
      <c r="D5" s="115">
        <v>3750</v>
      </c>
      <c r="E5" s="116">
        <v>47.471910112359552</v>
      </c>
      <c r="F5" s="115">
        <v>76.470588235294116</v>
      </c>
      <c r="K5" s="114" t="s">
        <v>7</v>
      </c>
      <c r="L5" s="115">
        <v>4300</v>
      </c>
      <c r="M5" s="115">
        <v>6085.7142857142853</v>
      </c>
      <c r="N5" s="115">
        <v>7485.7142857142853</v>
      </c>
      <c r="O5" s="116">
        <v>23.004694835680752</v>
      </c>
      <c r="P5" s="116">
        <v>74.086378737541509</v>
      </c>
    </row>
    <row r="6" spans="1:16">
      <c r="A6" s="114" t="s">
        <v>22</v>
      </c>
      <c r="B6" s="115">
        <v>1828.57142857143</v>
      </c>
      <c r="C6" s="115">
        <v>2875</v>
      </c>
      <c r="D6" s="115">
        <v>3342.8571428571427</v>
      </c>
      <c r="E6" s="116">
        <v>16.273291925465827</v>
      </c>
      <c r="F6" s="115">
        <v>82.812499999999858</v>
      </c>
      <c r="K6" s="114" t="s">
        <v>22</v>
      </c>
      <c r="L6" s="115">
        <v>4017.8571428571427</v>
      </c>
      <c r="M6" s="115">
        <v>6307.1428571428596</v>
      </c>
      <c r="N6" s="115">
        <v>7213</v>
      </c>
      <c r="O6" s="116">
        <v>14.362400906002222</v>
      </c>
      <c r="P6" s="116">
        <v>79.523555555555561</v>
      </c>
    </row>
    <row r="7" spans="1:16">
      <c r="A7" s="114" t="s">
        <v>23</v>
      </c>
      <c r="B7" s="115">
        <v>1833.3333333333301</v>
      </c>
      <c r="C7" s="115">
        <v>3025</v>
      </c>
      <c r="D7" s="115">
        <v>3070</v>
      </c>
      <c r="E7" s="116">
        <v>1.4876033057851288</v>
      </c>
      <c r="F7" s="115">
        <v>67.454545454545752</v>
      </c>
      <c r="K7" s="114" t="s">
        <v>23</v>
      </c>
      <c r="L7" s="115">
        <v>4000.5</v>
      </c>
      <c r="M7" s="115">
        <v>6475</v>
      </c>
      <c r="N7" s="115">
        <v>7360</v>
      </c>
      <c r="O7" s="116">
        <v>13.667953667953654</v>
      </c>
      <c r="P7" s="116">
        <v>83.977002874640675</v>
      </c>
    </row>
    <row r="8" spans="1:16">
      <c r="A8" s="114" t="s">
        <v>56</v>
      </c>
      <c r="B8" s="115">
        <v>1978.5714285714287</v>
      </c>
      <c r="C8" s="115">
        <v>2640</v>
      </c>
      <c r="D8" s="115">
        <v>3060</v>
      </c>
      <c r="E8" s="116">
        <v>15.909090909090921</v>
      </c>
      <c r="F8" s="115">
        <v>54.657039711191345</v>
      </c>
      <c r="K8" s="114" t="s">
        <v>56</v>
      </c>
      <c r="L8" s="115">
        <v>4125</v>
      </c>
      <c r="M8" s="115">
        <v>5764</v>
      </c>
      <c r="N8" s="115">
        <v>6390.625</v>
      </c>
      <c r="O8" s="116">
        <v>10.871356696738374</v>
      </c>
      <c r="P8" s="116">
        <v>54.924242424242436</v>
      </c>
    </row>
    <row r="9" spans="1:16">
      <c r="A9" s="114" t="s">
        <v>26</v>
      </c>
      <c r="B9" s="115">
        <v>2200</v>
      </c>
      <c r="C9" s="115">
        <v>2750</v>
      </c>
      <c r="D9" s="115">
        <v>3266.6666666666665</v>
      </c>
      <c r="E9" s="116">
        <v>18.787878787878782</v>
      </c>
      <c r="F9" s="115">
        <v>48.484848484848499</v>
      </c>
      <c r="K9" s="114" t="s">
        <v>26</v>
      </c>
      <c r="L9" s="115">
        <v>4025</v>
      </c>
      <c r="M9" s="115">
        <v>6000</v>
      </c>
      <c r="N9" s="115">
        <v>7025</v>
      </c>
      <c r="O9" s="116">
        <v>17.083333333333343</v>
      </c>
      <c r="P9" s="116">
        <v>74.534161490683232</v>
      </c>
    </row>
    <row r="10" spans="1:16">
      <c r="A10" s="114" t="s">
        <v>30</v>
      </c>
      <c r="B10" s="115">
        <v>1783</v>
      </c>
      <c r="C10" s="115">
        <v>2600</v>
      </c>
      <c r="D10" s="115">
        <v>3266.6666666666665</v>
      </c>
      <c r="E10" s="116">
        <v>25.641025641025635</v>
      </c>
      <c r="F10" s="115">
        <v>83.211815292578052</v>
      </c>
      <c r="K10" s="114" t="s">
        <v>30</v>
      </c>
      <c r="L10" s="115">
        <v>4200</v>
      </c>
      <c r="M10" s="115">
        <v>6702.6727267309197</v>
      </c>
      <c r="N10" s="115">
        <v>8166.666666666667</v>
      </c>
      <c r="O10" s="116">
        <v>21.841942753630136</v>
      </c>
      <c r="P10" s="116">
        <v>94.444444444444429</v>
      </c>
    </row>
    <row r="11" spans="1:16">
      <c r="A11" s="111" t="s">
        <v>52</v>
      </c>
      <c r="B11" s="112">
        <v>2302.4535149717017</v>
      </c>
      <c r="C11" s="112">
        <v>2448.634832849601</v>
      </c>
      <c r="D11" s="112">
        <v>2492.2312508245286</v>
      </c>
      <c r="E11" s="113">
        <v>1.7804377112528442</v>
      </c>
      <c r="F11" s="112">
        <v>8.2424133481435007</v>
      </c>
      <c r="K11" s="111" t="s">
        <v>52</v>
      </c>
      <c r="L11" s="112">
        <v>4264.5504296085592</v>
      </c>
      <c r="M11" s="112">
        <v>6438.1386941689971</v>
      </c>
      <c r="N11" s="112">
        <v>6647.2222222222217</v>
      </c>
      <c r="O11" s="113">
        <v>3.2475772577343065</v>
      </c>
      <c r="P11" s="113">
        <v>55.871582056361461</v>
      </c>
    </row>
    <row r="12" spans="1:16">
      <c r="A12" s="114" t="s">
        <v>2</v>
      </c>
      <c r="B12" s="115">
        <v>2367.8035817916234</v>
      </c>
      <c r="C12" s="115">
        <v>2393.8455137725123</v>
      </c>
      <c r="D12" s="115">
        <v>2396.0285601532473</v>
      </c>
      <c r="E12" s="116">
        <v>9.1194121265345984E-2</v>
      </c>
      <c r="F12" s="115">
        <v>1.1920320831792566</v>
      </c>
      <c r="K12" s="114" t="s">
        <v>2</v>
      </c>
      <c r="L12" s="115">
        <v>4066.3920806576316</v>
      </c>
      <c r="M12" s="115">
        <v>6750</v>
      </c>
      <c r="N12" s="115">
        <v>6730</v>
      </c>
      <c r="O12" s="116">
        <v>-0.29629629629629051</v>
      </c>
      <c r="P12" s="116">
        <v>65.502978230067754</v>
      </c>
    </row>
    <row r="13" spans="1:16">
      <c r="A13" s="114" t="s">
        <v>5</v>
      </c>
      <c r="B13" s="115">
        <v>2488.3205710130815</v>
      </c>
      <c r="C13" s="115">
        <v>2486.7233813717439</v>
      </c>
      <c r="D13" s="115">
        <v>2486.5780086154082</v>
      </c>
      <c r="E13" s="116">
        <v>-5.8459560651158426E-3</v>
      </c>
      <c r="F13" s="115">
        <v>-7.0029658476187251E-2</v>
      </c>
      <c r="K13" s="114" t="s">
        <v>5</v>
      </c>
      <c r="L13" s="115">
        <v>4437.7716060480025</v>
      </c>
      <c r="M13" s="115">
        <v>6644.1560241526104</v>
      </c>
      <c r="N13" s="115">
        <v>6500</v>
      </c>
      <c r="O13" s="116">
        <v>-2.1696664501643141</v>
      </c>
      <c r="P13" s="116">
        <v>46.469908256240501</v>
      </c>
    </row>
    <row r="14" spans="1:16">
      <c r="A14" s="114" t="s">
        <v>8</v>
      </c>
      <c r="B14" s="115">
        <v>2396.6917986845256</v>
      </c>
      <c r="C14" s="115">
        <v>2395.0173845387017</v>
      </c>
      <c r="D14" s="115">
        <v>2395.2048153771416</v>
      </c>
      <c r="E14" s="116">
        <v>7.8258654676091055E-3</v>
      </c>
      <c r="F14" s="115">
        <v>-6.2043159166321971E-2</v>
      </c>
      <c r="K14" s="114" t="s">
        <v>8</v>
      </c>
      <c r="L14" s="115">
        <v>4185.7142857142853</v>
      </c>
      <c r="M14" s="115">
        <v>5133.3333333333303</v>
      </c>
      <c r="N14" s="115">
        <v>5413.3333333333303</v>
      </c>
      <c r="O14" s="116">
        <v>5.4545454545454675</v>
      </c>
      <c r="P14" s="116">
        <v>29.328782707622253</v>
      </c>
    </row>
    <row r="15" spans="1:16">
      <c r="A15" s="114" t="s">
        <v>15</v>
      </c>
      <c r="B15" s="115">
        <v>1986.4380947682266</v>
      </c>
      <c r="C15" s="115">
        <v>2633.3333333333298</v>
      </c>
      <c r="D15" s="115">
        <v>2033.3760921822538</v>
      </c>
      <c r="E15" s="116">
        <v>-22.783186372825696</v>
      </c>
      <c r="F15" s="115">
        <v>2.3629227378215205</v>
      </c>
      <c r="K15" s="114" t="s">
        <v>15</v>
      </c>
      <c r="L15" s="115">
        <v>4433.3333333333303</v>
      </c>
      <c r="M15" s="115">
        <v>6833.3333333333303</v>
      </c>
      <c r="N15" s="115">
        <v>7190</v>
      </c>
      <c r="O15" s="116">
        <v>5.2195121951220074</v>
      </c>
      <c r="P15" s="116">
        <v>62.18045112781968</v>
      </c>
    </row>
    <row r="16" spans="1:16">
      <c r="A16" s="114" t="s">
        <v>33</v>
      </c>
      <c r="B16" s="115">
        <v>2244.507870343029</v>
      </c>
      <c r="C16" s="115">
        <v>2349.10019162153</v>
      </c>
      <c r="D16" s="115">
        <v>3300</v>
      </c>
      <c r="E16" s="116">
        <v>40.47932105109939</v>
      </c>
      <c r="F16" s="115">
        <v>47.025548165962107</v>
      </c>
      <c r="K16" s="114" t="s">
        <v>33</v>
      </c>
      <c r="L16" s="115">
        <v>4361.5010123832708</v>
      </c>
      <c r="M16" s="115">
        <v>6568.0094741947196</v>
      </c>
      <c r="N16" s="115">
        <v>7750</v>
      </c>
      <c r="O16" s="116">
        <v>17.996175712736772</v>
      </c>
      <c r="P16" s="116">
        <v>77.691120052386253</v>
      </c>
    </row>
    <row r="17" spans="1:16">
      <c r="A17" s="114" t="s">
        <v>34</v>
      </c>
      <c r="B17" s="115">
        <v>2330.9591732297222</v>
      </c>
      <c r="C17" s="115">
        <v>2433.7891924597898</v>
      </c>
      <c r="D17" s="115">
        <v>2342.2000286191205</v>
      </c>
      <c r="E17" s="116">
        <v>-3.7632332382946316</v>
      </c>
      <c r="F17" s="115">
        <v>0.4822416247566963</v>
      </c>
      <c r="K17" s="114" t="s">
        <v>34</v>
      </c>
      <c r="L17" s="115">
        <v>4102.5902595148409</v>
      </c>
      <c r="M17" s="115">
        <v>6700</v>
      </c>
      <c r="N17" s="115">
        <v>6300</v>
      </c>
      <c r="O17" s="116">
        <v>-5.9701492537313356</v>
      </c>
      <c r="P17" s="116">
        <v>53.561520929097554</v>
      </c>
    </row>
    <row r="18" spans="1:16">
      <c r="A18" s="111" t="s">
        <v>55</v>
      </c>
      <c r="B18" s="112">
        <v>1861.0527628255347</v>
      </c>
      <c r="C18" s="112">
        <v>2846.8197278911571</v>
      </c>
      <c r="D18" s="112">
        <v>3620.5952380952376</v>
      </c>
      <c r="E18" s="113">
        <v>27.180348043227582</v>
      </c>
      <c r="F18" s="112">
        <v>94.545544888167797</v>
      </c>
      <c r="K18" s="111" t="s">
        <v>55</v>
      </c>
      <c r="L18" s="112">
        <v>3858.301587301587</v>
      </c>
      <c r="M18" s="112">
        <v>6514.7380952380963</v>
      </c>
      <c r="N18" s="112">
        <v>7427.1190476190477</v>
      </c>
      <c r="O18" s="113">
        <v>14.004875392425234</v>
      </c>
      <c r="P18" s="113">
        <v>92.497109921710774</v>
      </c>
    </row>
    <row r="19" spans="1:16">
      <c r="A19" s="114" t="s">
        <v>17</v>
      </c>
      <c r="B19" s="115">
        <v>1732.2222222222222</v>
      </c>
      <c r="C19" s="115">
        <v>2862.5</v>
      </c>
      <c r="D19" s="115">
        <v>3820</v>
      </c>
      <c r="E19" s="116">
        <v>33.449781659388663</v>
      </c>
      <c r="F19" s="115">
        <v>120.52597819114817</v>
      </c>
      <c r="K19" s="114" t="s">
        <v>17</v>
      </c>
      <c r="L19" s="115">
        <v>3870</v>
      </c>
      <c r="M19" s="115">
        <v>6800</v>
      </c>
      <c r="N19" s="115">
        <v>6950</v>
      </c>
      <c r="O19" s="116">
        <v>2.205882352941174</v>
      </c>
      <c r="P19" s="116">
        <v>79.586563307493549</v>
      </c>
    </row>
    <row r="20" spans="1:16">
      <c r="A20" s="114" t="s">
        <v>18</v>
      </c>
      <c r="B20" s="115">
        <v>1780</v>
      </c>
      <c r="C20" s="115">
        <v>3028.5714285714284</v>
      </c>
      <c r="D20" s="115">
        <v>3812.5</v>
      </c>
      <c r="E20" s="116">
        <v>25.884433962264168</v>
      </c>
      <c r="F20" s="115">
        <v>114.18539325842696</v>
      </c>
      <c r="K20" s="114" t="s">
        <v>18</v>
      </c>
      <c r="L20" s="115">
        <v>3896.6666666666702</v>
      </c>
      <c r="M20" s="115">
        <v>6823.1666666666697</v>
      </c>
      <c r="N20" s="115">
        <v>7823.166666666667</v>
      </c>
      <c r="O20" s="116">
        <v>14.655951537653536</v>
      </c>
      <c r="P20" s="116">
        <v>100.76561163387493</v>
      </c>
    </row>
    <row r="21" spans="1:16">
      <c r="A21" s="114" t="s">
        <v>19</v>
      </c>
      <c r="B21" s="115">
        <v>1800</v>
      </c>
      <c r="C21" s="115">
        <v>2970</v>
      </c>
      <c r="D21" s="115">
        <v>3391.6666666666665</v>
      </c>
      <c r="E21" s="116">
        <v>14.197530864197532</v>
      </c>
      <c r="F21" s="115">
        <v>88.425925925925895</v>
      </c>
      <c r="K21" s="114" t="s">
        <v>19</v>
      </c>
      <c r="L21" s="115">
        <v>3497</v>
      </c>
      <c r="M21" s="115">
        <v>6380</v>
      </c>
      <c r="N21" s="115">
        <v>6816.6666666666697</v>
      </c>
      <c r="O21" s="116">
        <v>6.8443051201672205</v>
      </c>
      <c r="P21" s="116">
        <v>94.928986750548177</v>
      </c>
    </row>
    <row r="22" spans="1:16">
      <c r="A22" s="114" t="s">
        <v>20</v>
      </c>
      <c r="B22" s="115">
        <v>1800</v>
      </c>
      <c r="C22" s="115">
        <v>2166.6666666666702</v>
      </c>
      <c r="D22" s="115">
        <v>3400</v>
      </c>
      <c r="E22" s="116">
        <v>56.923076923076678</v>
      </c>
      <c r="F22" s="115">
        <v>88.888888888888886</v>
      </c>
      <c r="K22" s="114" t="s">
        <v>20</v>
      </c>
      <c r="L22" s="115">
        <v>3800</v>
      </c>
      <c r="M22" s="115">
        <v>6400</v>
      </c>
      <c r="N22" s="115">
        <v>7900</v>
      </c>
      <c r="O22" s="116">
        <v>23.4375</v>
      </c>
      <c r="P22" s="116">
        <v>107.89473684210526</v>
      </c>
    </row>
    <row r="23" spans="1:16">
      <c r="A23" s="114" t="s">
        <v>21</v>
      </c>
      <c r="B23" s="115">
        <v>1980.1149723207802</v>
      </c>
      <c r="C23" s="115">
        <v>2700</v>
      </c>
      <c r="D23" s="115">
        <v>3400</v>
      </c>
      <c r="E23" s="116">
        <v>25.925925925925924</v>
      </c>
      <c r="F23" s="115">
        <v>71.707201224535623</v>
      </c>
      <c r="K23" s="114" t="s">
        <v>21</v>
      </c>
      <c r="L23" s="115">
        <v>4000</v>
      </c>
      <c r="M23" s="115">
        <v>6400</v>
      </c>
      <c r="N23" s="115">
        <v>8000</v>
      </c>
      <c r="O23" s="116">
        <v>25</v>
      </c>
      <c r="P23" s="116">
        <v>100</v>
      </c>
    </row>
    <row r="24" spans="1:16">
      <c r="A24" s="114" t="s">
        <v>32</v>
      </c>
      <c r="B24" s="115">
        <v>1900</v>
      </c>
      <c r="C24" s="115">
        <v>3000</v>
      </c>
      <c r="D24" s="115">
        <v>3720</v>
      </c>
      <c r="E24" s="116">
        <v>24</v>
      </c>
      <c r="F24" s="115">
        <v>95.789473684210549</v>
      </c>
      <c r="K24" s="114" t="s">
        <v>32</v>
      </c>
      <c r="L24" s="115">
        <v>4130</v>
      </c>
      <c r="M24" s="115">
        <v>6400</v>
      </c>
      <c r="N24" s="115">
        <v>7000</v>
      </c>
      <c r="O24" s="116">
        <v>9.375</v>
      </c>
      <c r="P24" s="116">
        <v>69.491525423728802</v>
      </c>
    </row>
    <row r="25" spans="1:16">
      <c r="A25" s="114" t="s">
        <v>35</v>
      </c>
      <c r="B25" s="115">
        <v>2035.0321452357398</v>
      </c>
      <c r="C25" s="115">
        <v>3200</v>
      </c>
      <c r="D25" s="115">
        <v>3800</v>
      </c>
      <c r="E25" s="116">
        <v>18.75</v>
      </c>
      <c r="F25" s="115">
        <v>86.729237122679706</v>
      </c>
      <c r="K25" s="114" t="s">
        <v>35</v>
      </c>
      <c r="L25" s="115">
        <v>3814.4444444444398</v>
      </c>
      <c r="M25" s="115">
        <v>6400</v>
      </c>
      <c r="N25" s="115">
        <v>7500</v>
      </c>
      <c r="O25" s="116">
        <v>17.1875</v>
      </c>
      <c r="P25" s="116">
        <v>96.621031168074808</v>
      </c>
    </row>
    <row r="26" spans="1:16">
      <c r="A26" s="111" t="s">
        <v>50</v>
      </c>
      <c r="B26" s="112">
        <v>1777.1941025830679</v>
      </c>
      <c r="C26" s="112">
        <v>2562.6408484805679</v>
      </c>
      <c r="D26" s="112">
        <v>3722.1837606837607</v>
      </c>
      <c r="E26" s="113">
        <v>45.247968044008417</v>
      </c>
      <c r="F26" s="112">
        <v>109.44159983840493</v>
      </c>
      <c r="K26" s="111" t="s">
        <v>50</v>
      </c>
      <c r="L26" s="112">
        <v>4082.9126777352039</v>
      </c>
      <c r="M26" s="112">
        <v>6863.4979242979116</v>
      </c>
      <c r="N26" s="112">
        <v>7191.1082757888671</v>
      </c>
      <c r="O26" s="113">
        <v>4.7732272247240246</v>
      </c>
      <c r="P26" s="113">
        <v>76.126918290542108</v>
      </c>
    </row>
    <row r="27" spans="1:16">
      <c r="A27" s="114" t="s">
        <v>0</v>
      </c>
      <c r="B27" s="115">
        <v>1890.6075067295362</v>
      </c>
      <c r="C27" s="115">
        <v>2040.453475067402</v>
      </c>
      <c r="D27" s="115">
        <v>3711.1111111111113</v>
      </c>
      <c r="E27" s="116">
        <v>81.876781630050289</v>
      </c>
      <c r="F27" s="115">
        <v>96.291990690906005</v>
      </c>
      <c r="K27" s="114" t="s">
        <v>0</v>
      </c>
      <c r="L27" s="115">
        <v>4098</v>
      </c>
      <c r="M27" s="115">
        <v>6849.0769230769201</v>
      </c>
      <c r="N27" s="115">
        <v>6754.6482165511698</v>
      </c>
      <c r="O27" s="116">
        <v>-1.3787070518596067</v>
      </c>
      <c r="P27" s="116">
        <v>64.827921340926537</v>
      </c>
    </row>
    <row r="28" spans="1:16">
      <c r="A28" s="114" t="s">
        <v>4</v>
      </c>
      <c r="B28" s="115">
        <v>2075.8300651436398</v>
      </c>
      <c r="C28" s="115">
        <v>3275</v>
      </c>
      <c r="D28" s="115">
        <v>3807.5</v>
      </c>
      <c r="E28" s="116">
        <v>16.259541984732834</v>
      </c>
      <c r="F28" s="115">
        <v>83.420601904449967</v>
      </c>
      <c r="K28" s="114" t="s">
        <v>4</v>
      </c>
      <c r="L28" s="115">
        <v>4499.5217220093473</v>
      </c>
      <c r="M28" s="115">
        <v>6942.8571428571404</v>
      </c>
      <c r="N28" s="115">
        <v>6777.7777777777801</v>
      </c>
      <c r="O28" s="116">
        <v>-2.3776863283035397</v>
      </c>
      <c r="P28" s="116">
        <v>50.633293859308992</v>
      </c>
    </row>
    <row r="29" spans="1:16">
      <c r="A29" s="114" t="s">
        <v>11</v>
      </c>
      <c r="B29" s="115">
        <v>1696.0329410421625</v>
      </c>
      <c r="C29" s="115">
        <v>2942.1952117798801</v>
      </c>
      <c r="D29" s="115">
        <v>3820</v>
      </c>
      <c r="E29" s="116">
        <v>29.835028780741311</v>
      </c>
      <c r="F29" s="115">
        <v>125.23147443425961</v>
      </c>
      <c r="K29" s="114" t="s">
        <v>11</v>
      </c>
      <c r="L29" s="115">
        <v>4000.6666666666702</v>
      </c>
      <c r="M29" s="115">
        <v>6475</v>
      </c>
      <c r="N29" s="115">
        <v>6930</v>
      </c>
      <c r="O29" s="116">
        <v>7.0270270270270174</v>
      </c>
      <c r="P29" s="116">
        <v>73.221129811697892</v>
      </c>
    </row>
    <row r="30" spans="1:16">
      <c r="A30" s="114" t="s">
        <v>14</v>
      </c>
      <c r="B30" s="115">
        <v>1561</v>
      </c>
      <c r="C30" s="115">
        <v>2216.6666666666665</v>
      </c>
      <c r="D30" s="115">
        <v>3780</v>
      </c>
      <c r="E30" s="116">
        <v>70.526315789473699</v>
      </c>
      <c r="F30" s="115">
        <v>142.152466367713</v>
      </c>
      <c r="K30" s="114" t="s">
        <v>14</v>
      </c>
      <c r="L30" s="115">
        <v>3944.5</v>
      </c>
      <c r="M30" s="115">
        <v>6395</v>
      </c>
      <c r="N30" s="115">
        <v>7308.5</v>
      </c>
      <c r="O30" s="116">
        <v>14.284597341673177</v>
      </c>
      <c r="P30" s="116">
        <v>85.283305868931421</v>
      </c>
    </row>
    <row r="31" spans="1:16">
      <c r="A31" s="114" t="s">
        <v>16</v>
      </c>
      <c r="B31" s="115">
        <v>1662.5</v>
      </c>
      <c r="C31" s="115">
        <v>2338.8888888888901</v>
      </c>
      <c r="D31" s="115">
        <v>3492.3076923076924</v>
      </c>
      <c r="E31" s="116">
        <v>49.314818198428583</v>
      </c>
      <c r="F31" s="115">
        <v>110.06362058993639</v>
      </c>
      <c r="K31" s="114" t="s">
        <v>16</v>
      </c>
      <c r="L31" s="115">
        <v>3871.875</v>
      </c>
      <c r="M31" s="115">
        <v>7655.5555555555002</v>
      </c>
      <c r="N31" s="115">
        <v>8184.6153846153848</v>
      </c>
      <c r="O31" s="116">
        <v>6.9107960254557241</v>
      </c>
      <c r="P31" s="116">
        <v>111.38635375923513</v>
      </c>
    </row>
    <row r="32" spans="1:16">
      <c r="A32" s="111" t="s">
        <v>53</v>
      </c>
      <c r="B32" s="112">
        <v>2017.2298050393958</v>
      </c>
      <c r="C32" s="112">
        <v>2397.1821743441819</v>
      </c>
      <c r="D32" s="112">
        <v>3206.4797820497492</v>
      </c>
      <c r="E32" s="113">
        <v>33.760371504805363</v>
      </c>
      <c r="F32" s="112">
        <v>58.954610626880338</v>
      </c>
      <c r="K32" s="111" t="s">
        <v>53</v>
      </c>
      <c r="L32" s="112">
        <v>4418.0879934879931</v>
      </c>
      <c r="M32" s="112">
        <v>6746.2221204721209</v>
      </c>
      <c r="N32" s="112">
        <v>7150.1949439449445</v>
      </c>
      <c r="O32" s="113">
        <v>5.9881340438958404</v>
      </c>
      <c r="P32" s="113">
        <v>61.839124854097946</v>
      </c>
    </row>
    <row r="33" spans="1:16">
      <c r="A33" s="114" t="s">
        <v>3</v>
      </c>
      <c r="B33" s="115">
        <v>2067.8376993994934</v>
      </c>
      <c r="C33" s="115">
        <v>3170</v>
      </c>
      <c r="D33" s="115">
        <v>3350.6646128553398</v>
      </c>
      <c r="E33" s="116">
        <v>5.6991991437015628</v>
      </c>
      <c r="F33" s="115">
        <v>62.037117991822242</v>
      </c>
      <c r="K33" s="114" t="s">
        <v>3</v>
      </c>
      <c r="L33" s="115">
        <v>4587.6000000000004</v>
      </c>
      <c r="M33" s="115">
        <v>6517</v>
      </c>
      <c r="N33" s="115">
        <v>6681.8181818181802</v>
      </c>
      <c r="O33" s="116">
        <v>2.5290498974709124</v>
      </c>
      <c r="P33" s="116">
        <v>45.649537488407418</v>
      </c>
    </row>
    <row r="34" spans="1:16">
      <c r="A34" s="114" t="s">
        <v>6</v>
      </c>
      <c r="B34" s="115">
        <v>1988.0846785844151</v>
      </c>
      <c r="C34" s="115">
        <v>2561.5384615384601</v>
      </c>
      <c r="D34" s="115">
        <v>2043.5484067455307</v>
      </c>
      <c r="E34" s="116">
        <v>-20.221833970895148</v>
      </c>
      <c r="F34" s="115">
        <v>2.7898071323907487</v>
      </c>
      <c r="K34" s="114" t="s">
        <v>6</v>
      </c>
      <c r="L34" s="115">
        <v>4558.3333333333303</v>
      </c>
      <c r="M34" s="115">
        <v>6830.7692307692296</v>
      </c>
      <c r="N34" s="115">
        <v>6980.7692307692296</v>
      </c>
      <c r="O34" s="116">
        <v>2.1959459459459367</v>
      </c>
      <c r="P34" s="116">
        <v>53.143017859654151</v>
      </c>
    </row>
    <row r="35" spans="1:16">
      <c r="A35" s="114" t="s">
        <v>9</v>
      </c>
      <c r="B35" s="115">
        <v>2186.5935202037053</v>
      </c>
      <c r="C35" s="115">
        <v>2287.1264166547298</v>
      </c>
      <c r="D35" s="115">
        <v>3933.3333333333335</v>
      </c>
      <c r="E35" s="116">
        <v>71.977084637342926</v>
      </c>
      <c r="F35" s="115">
        <v>79.884066105112197</v>
      </c>
      <c r="K35" s="114" t="s">
        <v>9</v>
      </c>
      <c r="L35" s="115">
        <v>4505.7692307692305</v>
      </c>
      <c r="M35" s="115">
        <v>6982.7777777777801</v>
      </c>
      <c r="N35" s="115">
        <v>7277.2727272727298</v>
      </c>
      <c r="O35" s="116">
        <v>4.2174469654778335</v>
      </c>
      <c r="P35" s="116">
        <v>61.510107476816898</v>
      </c>
    </row>
    <row r="36" spans="1:16">
      <c r="A36" s="114" t="s">
        <v>10</v>
      </c>
      <c r="B36" s="115">
        <v>1875.2828867571393</v>
      </c>
      <c r="C36" s="115">
        <v>1986.7496530346912</v>
      </c>
      <c r="D36" s="115">
        <v>2196.33233936429</v>
      </c>
      <c r="E36" s="116">
        <v>10.549023426754772</v>
      </c>
      <c r="F36" s="115">
        <v>17.120054519472006</v>
      </c>
      <c r="K36" s="114" t="s">
        <v>10</v>
      </c>
      <c r="L36" s="115">
        <v>4476.666666666667</v>
      </c>
      <c r="M36" s="115">
        <v>7432.5</v>
      </c>
      <c r="N36" s="115">
        <v>7960.416666666667</v>
      </c>
      <c r="O36" s="116">
        <v>7.1028142168404429</v>
      </c>
      <c r="P36" s="116">
        <v>77.820178704393157</v>
      </c>
    </row>
    <row r="37" spans="1:16">
      <c r="A37" s="114" t="s">
        <v>12</v>
      </c>
      <c r="B37" s="115">
        <v>1875.5761396233931</v>
      </c>
      <c r="C37" s="115">
        <v>2194.1666666666702</v>
      </c>
      <c r="D37" s="115">
        <v>3970</v>
      </c>
      <c r="E37" s="116">
        <v>80.934295480440255</v>
      </c>
      <c r="F37" s="115">
        <v>111.66829307165091</v>
      </c>
      <c r="K37" s="114" t="s">
        <v>12</v>
      </c>
      <c r="L37" s="115">
        <v>4075.7142857142899</v>
      </c>
      <c r="M37" s="115">
        <v>6562.5</v>
      </c>
      <c r="N37" s="115">
        <v>6869.6428571428596</v>
      </c>
      <c r="O37" s="116">
        <v>4.6802721088435675</v>
      </c>
      <c r="P37" s="116">
        <v>68.550648440238234</v>
      </c>
    </row>
    <row r="38" spans="1:16">
      <c r="A38" s="114" t="s">
        <v>31</v>
      </c>
      <c r="B38" s="115">
        <v>2110.0039056682299</v>
      </c>
      <c r="C38" s="115">
        <v>2183.5118481705399</v>
      </c>
      <c r="D38" s="115">
        <v>3745</v>
      </c>
      <c r="E38" s="116">
        <v>71.512694247011126</v>
      </c>
      <c r="F38" s="115">
        <v>77.487823123909038</v>
      </c>
      <c r="K38" s="114" t="s">
        <v>31</v>
      </c>
      <c r="L38" s="115">
        <v>4304.4444444444398</v>
      </c>
      <c r="M38" s="115">
        <v>6151.7857142857101</v>
      </c>
      <c r="N38" s="115">
        <v>7131.25</v>
      </c>
      <c r="O38" s="116">
        <v>15.92162554426713</v>
      </c>
      <c r="P38" s="116">
        <v>65.671786267424039</v>
      </c>
    </row>
    <row r="39" spans="1:16">
      <c r="A39" s="111" t="s">
        <v>54</v>
      </c>
      <c r="B39" s="112">
        <v>1779.9420133511569</v>
      </c>
      <c r="C39" s="112">
        <v>2589.166648921253</v>
      </c>
      <c r="D39" s="112">
        <v>3540.5708122895626</v>
      </c>
      <c r="E39" s="113">
        <v>36.745574633625893</v>
      </c>
      <c r="F39" s="112">
        <v>98.91495260700151</v>
      </c>
      <c r="K39" s="111" t="s">
        <v>54</v>
      </c>
      <c r="L39" s="112">
        <v>3824.9646164021156</v>
      </c>
      <c r="M39" s="112">
        <v>6932.4520830476722</v>
      </c>
      <c r="N39" s="112">
        <v>8023.5484936299099</v>
      </c>
      <c r="O39" s="113">
        <v>15.73896793676164</v>
      </c>
      <c r="P39" s="113">
        <v>109.76791417163793</v>
      </c>
    </row>
    <row r="40" spans="1:16">
      <c r="A40" s="114" t="s">
        <v>13</v>
      </c>
      <c r="B40" s="115">
        <v>1906.6666666666699</v>
      </c>
      <c r="C40" s="115">
        <v>2377.5</v>
      </c>
      <c r="D40" s="115">
        <v>3700</v>
      </c>
      <c r="E40" s="116">
        <v>55.625657202944268</v>
      </c>
      <c r="F40" s="115">
        <v>94.055944055943741</v>
      </c>
      <c r="K40" s="114" t="s">
        <v>13</v>
      </c>
      <c r="L40" s="115">
        <v>4017.8571428571399</v>
      </c>
      <c r="M40" s="115">
        <v>6488.75</v>
      </c>
      <c r="N40" s="115">
        <v>7204.1666666666697</v>
      </c>
      <c r="O40" s="116">
        <v>11.025492840172134</v>
      </c>
      <c r="P40" s="116">
        <v>79.303703703703917</v>
      </c>
    </row>
    <row r="41" spans="1:16">
      <c r="A41" s="114" t="s">
        <v>24</v>
      </c>
      <c r="B41" s="115">
        <v>1741.5</v>
      </c>
      <c r="C41" s="115">
        <v>2004.54545454545</v>
      </c>
      <c r="D41" s="115">
        <v>3435.5555555555557</v>
      </c>
      <c r="E41" s="116">
        <v>71.388259007307028</v>
      </c>
      <c r="F41" s="115">
        <v>97.275656362650352</v>
      </c>
      <c r="K41" s="114" t="s">
        <v>24</v>
      </c>
      <c r="L41" s="115">
        <v>3682</v>
      </c>
      <c r="M41" s="115">
        <v>6770.454545454545</v>
      </c>
      <c r="N41" s="115">
        <v>7540.7894736842109</v>
      </c>
      <c r="O41" s="116">
        <v>11.377890849984993</v>
      </c>
      <c r="P41" s="116">
        <v>104.80145229995142</v>
      </c>
    </row>
    <row r="42" spans="1:16">
      <c r="A42" s="114" t="s">
        <v>36</v>
      </c>
      <c r="B42" s="115">
        <v>1832.7354134402722</v>
      </c>
      <c r="C42" s="115">
        <v>2888.8888888888887</v>
      </c>
      <c r="D42" s="115">
        <v>3288.181818181818</v>
      </c>
      <c r="E42" s="116">
        <v>13.821678321678334</v>
      </c>
      <c r="F42" s="115">
        <v>79.413885608806567</v>
      </c>
      <c r="K42" s="114" t="s">
        <v>36</v>
      </c>
      <c r="L42" s="115">
        <v>3994.4444444444443</v>
      </c>
      <c r="M42" s="115">
        <v>7109.090909090909</v>
      </c>
      <c r="N42" s="115">
        <v>7595.322916666667</v>
      </c>
      <c r="O42" s="116">
        <v>6.8395806692242047</v>
      </c>
      <c r="P42" s="116">
        <v>90.14716620305984</v>
      </c>
    </row>
    <row r="43" spans="1:16">
      <c r="A43" s="114" t="s">
        <v>27</v>
      </c>
      <c r="B43" s="115">
        <v>1798.3333333333301</v>
      </c>
      <c r="C43" s="115">
        <v>3038.8888888888887</v>
      </c>
      <c r="D43" s="115">
        <v>3817.1875</v>
      </c>
      <c r="E43" s="116">
        <v>25.611288848263271</v>
      </c>
      <c r="F43" s="115">
        <v>112.26251158480113</v>
      </c>
      <c r="K43" s="114" t="s">
        <v>27</v>
      </c>
      <c r="L43" s="115">
        <v>3914.5833333333298</v>
      </c>
      <c r="M43" s="115">
        <v>6587.3529411764703</v>
      </c>
      <c r="N43" s="115">
        <v>8721.4285714285706</v>
      </c>
      <c r="O43" s="116">
        <v>32.396558212515714</v>
      </c>
      <c r="P43" s="116">
        <v>122.79327909982533</v>
      </c>
    </row>
    <row r="44" spans="1:16">
      <c r="A44" s="114" t="s">
        <v>28</v>
      </c>
      <c r="B44" s="115">
        <v>1683.75</v>
      </c>
      <c r="C44" s="115">
        <v>2320.8333333333298</v>
      </c>
      <c r="D44" s="115">
        <v>3387.5</v>
      </c>
      <c r="E44" s="116">
        <v>45.960502692998432</v>
      </c>
      <c r="F44" s="115">
        <v>101.1878247958426</v>
      </c>
      <c r="K44" s="114" t="s">
        <v>28</v>
      </c>
      <c r="L44" s="115">
        <v>3787.7777777777801</v>
      </c>
      <c r="M44" s="115">
        <v>6920.833333333333</v>
      </c>
      <c r="N44" s="115">
        <v>8431.25</v>
      </c>
      <c r="O44" s="116">
        <v>21.824202287778462</v>
      </c>
      <c r="P44" s="116">
        <v>122.59093575828675</v>
      </c>
    </row>
    <row r="45" spans="1:16">
      <c r="A45" s="114" t="s">
        <v>29</v>
      </c>
      <c r="B45" s="115">
        <v>1716.6666666666699</v>
      </c>
      <c r="C45" s="115">
        <v>2904.3433278709599</v>
      </c>
      <c r="D45" s="115">
        <v>3615</v>
      </c>
      <c r="E45" s="116">
        <v>24.468755649835302</v>
      </c>
      <c r="F45" s="115">
        <v>110.58252427184425</v>
      </c>
      <c r="K45" s="114" t="s">
        <v>29</v>
      </c>
      <c r="L45" s="115">
        <v>3553.125</v>
      </c>
      <c r="M45" s="115">
        <v>7718.2307692307704</v>
      </c>
      <c r="N45" s="115">
        <v>8648.3333333333339</v>
      </c>
      <c r="O45" s="116">
        <v>12.050722398849217</v>
      </c>
      <c r="P45" s="116">
        <v>143.40076223981239</v>
      </c>
    </row>
    <row r="46" spans="1:16">
      <c r="A46" s="117" t="s">
        <v>37</v>
      </c>
      <c r="B46" s="118">
        <v>1947.4669151640189</v>
      </c>
      <c r="C46" s="118">
        <v>2627.937876140224</v>
      </c>
      <c r="D46" s="118">
        <v>3312.4180274934865</v>
      </c>
      <c r="E46" s="119">
        <v>26.046283573437833</v>
      </c>
      <c r="F46" s="118">
        <v>70.088539204503462</v>
      </c>
      <c r="K46" s="117" t="s">
        <v>37</v>
      </c>
      <c r="L46" s="118">
        <v>4082.9725192694482</v>
      </c>
      <c r="M46" s="118">
        <v>6638.271987672354</v>
      </c>
      <c r="N46" s="118">
        <v>7308.0587736065154</v>
      </c>
      <c r="O46" s="119">
        <v>10.089776182385918</v>
      </c>
      <c r="P46" s="119">
        <v>78.98868383552383</v>
      </c>
    </row>
  </sheetData>
  <mergeCells count="2">
    <mergeCell ref="K1:P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V61"/>
  <sheetViews>
    <sheetView workbookViewId="0">
      <pane xSplit="1" ySplit="4" topLeftCell="B36" activePane="bottomRight" state="frozen"/>
      <selection pane="topRight"/>
      <selection pane="bottomLeft"/>
      <selection pane="bottomRight" activeCell="B37" sqref="B37"/>
    </sheetView>
  </sheetViews>
  <sheetFormatPr defaultColWidth="9.109375" defaultRowHeight="15" customHeight="1"/>
  <cols>
    <col min="1" max="1" width="22.6640625" style="69" customWidth="1"/>
    <col min="2" max="2" width="38.66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73" width="9.109375" style="69"/>
    <col min="74" max="74" width="15.109375" style="69" bestFit="1" customWidth="1"/>
    <col min="75" max="16384" width="9.109375" style="69"/>
  </cols>
  <sheetData>
    <row r="3" spans="1:74" ht="15" customHeight="1">
      <c r="C3" t="s">
        <v>48</v>
      </c>
    </row>
    <row r="4" spans="1:74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105" t="s">
        <v>49</v>
      </c>
    </row>
    <row r="5" spans="1:74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69" t="s">
        <v>50</v>
      </c>
    </row>
    <row r="6" spans="1:74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69" t="s">
        <v>51</v>
      </c>
    </row>
    <row r="7" spans="1:74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69" t="s">
        <v>52</v>
      </c>
    </row>
    <row r="8" spans="1:74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69" t="s">
        <v>53</v>
      </c>
    </row>
    <row r="9" spans="1:74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69" t="s">
        <v>50</v>
      </c>
    </row>
    <row r="10" spans="1:74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69" t="s">
        <v>52</v>
      </c>
    </row>
    <row r="11" spans="1:74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69" t="s">
        <v>53</v>
      </c>
    </row>
    <row r="12" spans="1:74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69" t="s">
        <v>51</v>
      </c>
    </row>
    <row r="13" spans="1:74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69" t="s">
        <v>52</v>
      </c>
    </row>
    <row r="14" spans="1:74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69" t="s">
        <v>53</v>
      </c>
    </row>
    <row r="15" spans="1:74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69" t="s">
        <v>53</v>
      </c>
    </row>
    <row r="16" spans="1:74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69" t="s">
        <v>50</v>
      </c>
    </row>
    <row r="17" spans="1:74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69" t="s">
        <v>53</v>
      </c>
    </row>
    <row r="18" spans="1:74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69" t="s">
        <v>54</v>
      </c>
    </row>
    <row r="19" spans="1:74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69" t="s">
        <v>50</v>
      </c>
    </row>
    <row r="20" spans="1:74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69" t="s">
        <v>52</v>
      </c>
    </row>
    <row r="21" spans="1:74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69" t="s">
        <v>50</v>
      </c>
    </row>
    <row r="22" spans="1:74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69" t="s">
        <v>55</v>
      </c>
    </row>
    <row r="23" spans="1:74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69" t="s">
        <v>55</v>
      </c>
    </row>
    <row r="24" spans="1:74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69" t="s">
        <v>55</v>
      </c>
    </row>
    <row r="25" spans="1:74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69" t="s">
        <v>55</v>
      </c>
    </row>
    <row r="26" spans="1:74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69" t="s">
        <v>55</v>
      </c>
    </row>
    <row r="27" spans="1:74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69" t="s">
        <v>51</v>
      </c>
    </row>
    <row r="28" spans="1:74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69" t="s">
        <v>51</v>
      </c>
    </row>
    <row r="29" spans="1:74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69" t="s">
        <v>54</v>
      </c>
    </row>
    <row r="30" spans="1:74" ht="15" customHeight="1">
      <c r="A30" s="43" t="s">
        <v>56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69" t="s">
        <v>51</v>
      </c>
    </row>
    <row r="31" spans="1:74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69" t="s">
        <v>51</v>
      </c>
    </row>
    <row r="32" spans="1:74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69" t="s">
        <v>54</v>
      </c>
    </row>
    <row r="33" spans="1:74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69" t="s">
        <v>54</v>
      </c>
    </row>
    <row r="34" spans="1:74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69" t="s">
        <v>54</v>
      </c>
    </row>
    <row r="35" spans="1:74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69" t="s">
        <v>54</v>
      </c>
    </row>
    <row r="36" spans="1:74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6" t="s">
        <v>51</v>
      </c>
    </row>
    <row r="37" spans="1:74" ht="15" customHeight="1">
      <c r="A37" s="74" t="s">
        <v>31</v>
      </c>
      <c r="B37" s="103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69" t="s">
        <v>53</v>
      </c>
    </row>
    <row r="38" spans="1:74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69" t="s">
        <v>55</v>
      </c>
    </row>
    <row r="39" spans="1:74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69" t="s">
        <v>52</v>
      </c>
    </row>
    <row r="40" spans="1:74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69" t="s">
        <v>52</v>
      </c>
    </row>
    <row r="41" spans="1:74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69" t="s">
        <v>55</v>
      </c>
    </row>
    <row r="42" spans="1:74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106" t="s">
        <v>57</v>
      </c>
    </row>
    <row r="43" spans="1:74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8">O42/N42*100-100</f>
        <v>28.239702406242088</v>
      </c>
      <c r="P43" s="98">
        <f t="shared" si="8"/>
        <v>5.484478141895849</v>
      </c>
      <c r="Q43" s="98">
        <f t="shared" si="8"/>
        <v>-7.9306415263560979</v>
      </c>
      <c r="R43" s="98">
        <f t="shared" si="8"/>
        <v>-2.6149626167780582</v>
      </c>
      <c r="S43" s="98">
        <f t="shared" si="8"/>
        <v>0.7488530175869812</v>
      </c>
      <c r="T43" s="98">
        <f t="shared" si="8"/>
        <v>-9.4258349522279019</v>
      </c>
      <c r="U43" s="98">
        <f t="shared" si="8"/>
        <v>0.46277838499308643</v>
      </c>
      <c r="V43" s="98">
        <f t="shared" si="8"/>
        <v>-10.578815060992497</v>
      </c>
      <c r="W43" s="98">
        <f t="shared" si="8"/>
        <v>-3.9819382846933422</v>
      </c>
      <c r="X43" s="98">
        <f t="shared" si="8"/>
        <v>24.203384927505383</v>
      </c>
      <c r="Y43" s="98">
        <f t="shared" si="8"/>
        <v>0.15748038161589761</v>
      </c>
      <c r="Z43" s="98">
        <f t="shared" si="8"/>
        <v>-4.2414394315864854</v>
      </c>
      <c r="AA43" s="98">
        <f t="shared" si="8"/>
        <v>-3.8160535769357438</v>
      </c>
      <c r="AB43" s="98">
        <f t="shared" si="8"/>
        <v>-1.5569333581607765</v>
      </c>
      <c r="AC43" s="98">
        <f t="shared" si="8"/>
        <v>-3.0301709186067711</v>
      </c>
      <c r="AD43" s="98">
        <f t="shared" si="8"/>
        <v>-1.5519807149466232</v>
      </c>
      <c r="AE43" s="98">
        <f t="shared" si="8"/>
        <v>0.68260289056436818</v>
      </c>
      <c r="AF43" s="98">
        <f t="shared" si="8"/>
        <v>-1.800314583783134</v>
      </c>
      <c r="AG43" s="98">
        <f t="shared" si="8"/>
        <v>-1.2030717342731378</v>
      </c>
      <c r="AH43" s="98">
        <f t="shared" si="8"/>
        <v>2.1732489756255404</v>
      </c>
      <c r="AI43" s="98">
        <f t="shared" si="8"/>
        <v>2.5962447772004111</v>
      </c>
      <c r="AJ43" s="98">
        <f t="shared" si="8"/>
        <v>1.7948261922528417</v>
      </c>
      <c r="AK43" s="98">
        <f t="shared" si="8"/>
        <v>-2.823192234957304</v>
      </c>
      <c r="AL43" s="98">
        <f t="shared" si="8"/>
        <v>-1.5323445451692663</v>
      </c>
      <c r="AM43" s="98">
        <f t="shared" si="8"/>
        <v>-0.63185721971971986</v>
      </c>
      <c r="AN43" s="98">
        <f t="shared" si="8"/>
        <v>1.3659557375334259</v>
      </c>
      <c r="AO43" s="98">
        <f t="shared" ref="AO43:BE43" si="9">AO42/AN42*100-100</f>
        <v>-0.15616677442980631</v>
      </c>
      <c r="AP43" s="98">
        <f t="shared" si="9"/>
        <v>-0.86828930124460157</v>
      </c>
      <c r="AQ43" s="98">
        <f t="shared" si="9"/>
        <v>-0.90332162758167556</v>
      </c>
      <c r="AR43" s="98">
        <f t="shared" si="9"/>
        <v>-1.610686501966228</v>
      </c>
      <c r="AS43" s="98">
        <f t="shared" si="9"/>
        <v>1.4746879703947684</v>
      </c>
      <c r="AT43" s="98">
        <f t="shared" si="9"/>
        <v>-1.2081428832588585</v>
      </c>
      <c r="AU43" s="98">
        <f t="shared" si="9"/>
        <v>-1.211160184564946</v>
      </c>
      <c r="AV43" s="98">
        <f t="shared" si="9"/>
        <v>-0.4376768016936694</v>
      </c>
      <c r="AW43" s="98">
        <f t="shared" si="9"/>
        <v>1.6682937506837305</v>
      </c>
      <c r="AX43" s="98">
        <f t="shared" si="9"/>
        <v>0.91966128278370718</v>
      </c>
      <c r="AY43" s="98">
        <f t="shared" si="9"/>
        <v>2.0745306051310308E-2</v>
      </c>
      <c r="AZ43" s="98">
        <f t="shared" si="9"/>
        <v>-1.1761049931580203</v>
      </c>
      <c r="BA43" s="98">
        <f t="shared" si="9"/>
        <v>-0.71579675437928358</v>
      </c>
      <c r="BB43" s="98">
        <f t="shared" si="9"/>
        <v>-1.1990417330485315</v>
      </c>
      <c r="BC43" s="98">
        <f t="shared" si="9"/>
        <v>0.39417660304559377</v>
      </c>
      <c r="BD43" s="98">
        <f t="shared" si="9"/>
        <v>0.4536904582351724</v>
      </c>
      <c r="BE43" s="98">
        <f t="shared" si="9"/>
        <v>-0.13211720066649946</v>
      </c>
      <c r="BF43" s="98">
        <f t="shared" ref="BF43:BJ43" si="10">BF42/BE42*100-100</f>
        <v>0.39627411973957294</v>
      </c>
      <c r="BG43" s="98">
        <f t="shared" si="10"/>
        <v>-0.22660847153140651</v>
      </c>
      <c r="BH43" s="98">
        <f t="shared" si="10"/>
        <v>-1.0611900313303835</v>
      </c>
      <c r="BI43" s="98">
        <f t="shared" si="10"/>
        <v>-0.31961470951830506</v>
      </c>
      <c r="BJ43" s="98">
        <f t="shared" si="10"/>
        <v>0.11731440102454371</v>
      </c>
      <c r="BK43" s="98">
        <f t="shared" ref="BK43:BO43" si="11">BK42/BJ42*100-100</f>
        <v>-3.7669814051170647E-2</v>
      </c>
      <c r="BL43" s="98">
        <f t="shared" si="11"/>
        <v>3.5858475790855096</v>
      </c>
      <c r="BM43" s="98">
        <f t="shared" si="11"/>
        <v>1.9222735960459261</v>
      </c>
      <c r="BN43" s="98">
        <f t="shared" si="11"/>
        <v>0.55881070296904056</v>
      </c>
      <c r="BO43" s="98">
        <f t="shared" si="11"/>
        <v>0.11985941370515718</v>
      </c>
      <c r="BP43" s="98">
        <f t="shared" ref="BP43:BU43" si="12">BP42/BO42*100-100</f>
        <v>-0.14516303354776028</v>
      </c>
      <c r="BQ43" s="98">
        <f t="shared" si="12"/>
        <v>3.524045506860233</v>
      </c>
      <c r="BR43" s="98">
        <f t="shared" si="12"/>
        <v>3.4432714978976975</v>
      </c>
      <c r="BS43" s="98">
        <f t="shared" si="12"/>
        <v>8.2277352310435816</v>
      </c>
      <c r="BT43" s="98">
        <f t="shared" si="12"/>
        <v>9.6070268704674362</v>
      </c>
      <c r="BU43" s="98">
        <f t="shared" si="12"/>
        <v>26.046283573437833</v>
      </c>
      <c r="BV43" s="106" t="s">
        <v>57</v>
      </c>
    </row>
    <row r="44" spans="1:74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3">O42/C42*100-100</f>
        <v>39.391855191786078</v>
      </c>
      <c r="P44" s="98">
        <f t="shared" si="13"/>
        <v>45.58859294030151</v>
      </c>
      <c r="Q44" s="98">
        <f t="shared" si="13"/>
        <v>35.569511840558533</v>
      </c>
      <c r="R44" s="98">
        <f t="shared" si="13"/>
        <v>30.354526498569726</v>
      </c>
      <c r="S44" s="98">
        <f t="shared" si="13"/>
        <v>31.964959767514642</v>
      </c>
      <c r="T44" s="98">
        <f t="shared" si="13"/>
        <v>12.907447548801713</v>
      </c>
      <c r="U44" s="98">
        <f t="shared" si="13"/>
        <v>7.4915394878441361</v>
      </c>
      <c r="V44" s="98">
        <f t="shared" si="13"/>
        <v>3.2489541344184971</v>
      </c>
      <c r="W44" s="98">
        <f t="shared" si="13"/>
        <v>-1.401923797200439</v>
      </c>
      <c r="X44" s="98">
        <f t="shared" si="13"/>
        <v>14.855026788772264</v>
      </c>
      <c r="Y44" s="98">
        <f t="shared" si="13"/>
        <v>21.159427729655761</v>
      </c>
      <c r="Z44" s="98">
        <f t="shared" si="13"/>
        <v>13.724970822467114</v>
      </c>
      <c r="AA44" s="98">
        <f t="shared" si="13"/>
        <v>-14.70257420045067</v>
      </c>
      <c r="AB44" s="98">
        <f t="shared" si="13"/>
        <v>-20.396438222247667</v>
      </c>
      <c r="AC44" s="98">
        <f t="shared" si="13"/>
        <v>-16.1594703403035</v>
      </c>
      <c r="AD44" s="98">
        <f t="shared" si="13"/>
        <v>-15.244330108673083</v>
      </c>
      <c r="AE44" s="98">
        <f t="shared" si="13"/>
        <v>-15.300063486552901</v>
      </c>
      <c r="AF44" s="98">
        <f t="shared" si="13"/>
        <v>-8.1690996984947049</v>
      </c>
      <c r="AG44" s="98">
        <f t="shared" si="13"/>
        <v>-9.691818049298746</v>
      </c>
      <c r="AH44" s="98">
        <f t="shared" si="13"/>
        <v>3.1867377431724861</v>
      </c>
      <c r="AI44" s="98">
        <f t="shared" si="13"/>
        <v>10.256045728651245</v>
      </c>
      <c r="AJ44" s="98">
        <f t="shared" si="13"/>
        <v>-9.6361583209344417</v>
      </c>
      <c r="AK44" s="98">
        <f t="shared" si="13"/>
        <v>-12.325373618632625</v>
      </c>
      <c r="AL44" s="98">
        <f t="shared" si="13"/>
        <v>-9.8449804236178693</v>
      </c>
      <c r="AM44" s="98">
        <f t="shared" si="13"/>
        <v>-6.8603733701998806</v>
      </c>
      <c r="AN44" s="98">
        <f t="shared" si="13"/>
        <v>-4.0949495740910464</v>
      </c>
      <c r="AO44" s="98">
        <f t="shared" ref="AO44:BE44" si="14">AO42/AC42*100-100</f>
        <v>-1.2525034753131763</v>
      </c>
      <c r="AP44" s="98">
        <f t="shared" si="14"/>
        <v>-0.56673228368546802</v>
      </c>
      <c r="AQ44" s="98">
        <f t="shared" si="14"/>
        <v>-2.1329776196556196</v>
      </c>
      <c r="AR44" s="98">
        <f t="shared" si="14"/>
        <v>-1.9439919253689482</v>
      </c>
      <c r="AS44" s="98">
        <f t="shared" si="14"/>
        <v>0.71368612021383626</v>
      </c>
      <c r="AT44" s="98">
        <f t="shared" si="14"/>
        <v>-2.6194019604673855</v>
      </c>
      <c r="AU44" s="98">
        <f t="shared" si="14"/>
        <v>-6.2332513071033873</v>
      </c>
      <c r="AV44" s="98">
        <f t="shared" si="14"/>
        <v>-8.2896873266921034</v>
      </c>
      <c r="AW44" s="98">
        <f t="shared" si="14"/>
        <v>-4.0508612777148301</v>
      </c>
      <c r="AX44" s="98">
        <f t="shared" si="14"/>
        <v>-1.6615706396124921</v>
      </c>
      <c r="AY44" s="98">
        <f t="shared" si="14"/>
        <v>-1.0157307800223663</v>
      </c>
      <c r="AZ44" s="98">
        <f t="shared" si="14"/>
        <v>-3.4980634518695553</v>
      </c>
      <c r="BA44" s="98">
        <f t="shared" si="14"/>
        <v>-4.0389619237211463</v>
      </c>
      <c r="BB44" s="98">
        <f t="shared" si="14"/>
        <v>-4.3591354229822485</v>
      </c>
      <c r="BC44" s="98">
        <f t="shared" si="14"/>
        <v>-3.1068850488780555</v>
      </c>
      <c r="BD44" s="98">
        <f t="shared" si="14"/>
        <v>-1.07390090663948</v>
      </c>
      <c r="BE44" s="98">
        <f t="shared" si="14"/>
        <v>-2.6403503410295315</v>
      </c>
      <c r="BF44" s="98">
        <f t="shared" ref="BF44:BJ44" si="15">BF42/AT42*100-100</f>
        <v>-1.0591929270714502</v>
      </c>
      <c r="BG44" s="98">
        <f t="shared" si="15"/>
        <v>-7.3126674298720218E-2</v>
      </c>
      <c r="BH44" s="98">
        <f t="shared" si="15"/>
        <v>-0.69892291441566101</v>
      </c>
      <c r="BI44" s="98">
        <f t="shared" si="15"/>
        <v>-2.6405454592936621</v>
      </c>
      <c r="BJ44" s="98">
        <f t="shared" si="15"/>
        <v>-3.4145874424670382</v>
      </c>
      <c r="BK44" s="98">
        <f t="shared" ref="BK44:BO44" si="16">BK42/AY42*100-100</f>
        <v>-3.4709962250394284</v>
      </c>
      <c r="BL44" s="98">
        <f t="shared" si="16"/>
        <v>1.180374152443207</v>
      </c>
      <c r="BM44" s="98">
        <f t="shared" si="16"/>
        <v>3.8688274649621377</v>
      </c>
      <c r="BN44" s="98">
        <f t="shared" si="16"/>
        <v>5.7168467006889898</v>
      </c>
      <c r="BO44" s="98">
        <f t="shared" si="16"/>
        <v>5.4279858400881693</v>
      </c>
      <c r="BP44" s="98">
        <f t="shared" ref="BP44:BU44" si="17">BP42/BD42*100-100</f>
        <v>4.7994781450102266</v>
      </c>
      <c r="BQ44" s="98">
        <f t="shared" si="17"/>
        <v>8.6361865343524471</v>
      </c>
      <c r="BR44" s="98">
        <f t="shared" si="17"/>
        <v>11.933262829718558</v>
      </c>
      <c r="BS44" s="98">
        <f t="shared" si="17"/>
        <v>21.417978756640693</v>
      </c>
      <c r="BT44" s="98">
        <f t="shared" si="17"/>
        <v>34.510043777069995</v>
      </c>
      <c r="BU44" s="98">
        <f t="shared" si="17"/>
        <v>70.088539204503462</v>
      </c>
      <c r="BV44" s="106" t="s">
        <v>57</v>
      </c>
    </row>
    <row r="46" spans="1:74" ht="15" customHeight="1">
      <c r="A46" s="99" t="s">
        <v>40</v>
      </c>
    </row>
    <row r="47" spans="1:74" ht="15" customHeight="1">
      <c r="A47" s="74" t="s">
        <v>12</v>
      </c>
      <c r="B47" s="104">
        <v>3970</v>
      </c>
      <c r="V47" s="74"/>
      <c r="W47" s="22"/>
    </row>
    <row r="48" spans="1:74" ht="15" customHeight="1">
      <c r="A48" s="74" t="s">
        <v>9</v>
      </c>
      <c r="B48" s="104">
        <v>3933.3333333333335</v>
      </c>
      <c r="D48" s="74"/>
      <c r="E48" s="35"/>
      <c r="V48" s="74"/>
      <c r="W48" s="22"/>
    </row>
    <row r="49" spans="1:26" ht="15" customHeight="1">
      <c r="A49" s="74" t="s">
        <v>11</v>
      </c>
      <c r="B49" s="104">
        <v>3820</v>
      </c>
      <c r="D49" s="43"/>
      <c r="E49" s="35"/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41</v>
      </c>
    </row>
    <row r="52" spans="1:26" ht="15" customHeight="1">
      <c r="A52" s="74" t="s">
        <v>10</v>
      </c>
      <c r="B52" s="104">
        <v>2196.33233936429</v>
      </c>
      <c r="V52" s="74"/>
      <c r="W52" s="22"/>
      <c r="Z52" s="74"/>
    </row>
    <row r="53" spans="1:26" ht="15" customHeight="1">
      <c r="A53" s="74" t="s">
        <v>6</v>
      </c>
      <c r="B53" s="104">
        <v>2043.5484067455307</v>
      </c>
      <c r="V53" s="74"/>
      <c r="W53" s="22"/>
      <c r="Z53" s="74"/>
    </row>
    <row r="54" spans="1:26" ht="15" customHeight="1">
      <c r="A54" s="74" t="s">
        <v>15</v>
      </c>
      <c r="B54" s="104">
        <v>2033.3760921822538</v>
      </c>
      <c r="V54" s="74"/>
      <c r="W54" s="22"/>
      <c r="Z54" s="74"/>
    </row>
    <row r="56" spans="1:26" ht="15" customHeight="1">
      <c r="A56" s="74"/>
      <c r="B56" s="101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59"/>
  <sheetViews>
    <sheetView topLeftCell="A37" workbookViewId="0">
      <pane xSplit="1" topLeftCell="B1" activePane="topRight" state="frozen"/>
      <selection pane="topRight" activeCell="F51" sqref="F51"/>
    </sheetView>
  </sheetViews>
  <sheetFormatPr defaultColWidth="10" defaultRowHeight="15" customHeight="1"/>
  <cols>
    <col min="1" max="1" width="33.5546875" customWidth="1"/>
    <col min="2" max="2" width="39.10937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  <col min="74" max="74" width="15.109375" bestFit="1" customWidth="1"/>
  </cols>
  <sheetData>
    <row r="2" spans="1:74" ht="15" customHeight="1">
      <c r="C2" s="2" t="s">
        <v>43</v>
      </c>
    </row>
    <row r="3" spans="1:74" ht="15" customHeight="1">
      <c r="C3" s="2" t="s">
        <v>47</v>
      </c>
    </row>
    <row r="4" spans="1:74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3" t="s">
        <v>49</v>
      </c>
    </row>
    <row r="5" spans="1:74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t="s">
        <v>50</v>
      </c>
    </row>
    <row r="6" spans="1:74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t="s">
        <v>51</v>
      </c>
    </row>
    <row r="7" spans="1:74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t="s">
        <v>52</v>
      </c>
    </row>
    <row r="8" spans="1:74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t="s">
        <v>53</v>
      </c>
    </row>
    <row r="9" spans="1:74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t="s">
        <v>50</v>
      </c>
    </row>
    <row r="10" spans="1:74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t="s">
        <v>52</v>
      </c>
    </row>
    <row r="11" spans="1:74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t="s">
        <v>53</v>
      </c>
    </row>
    <row r="12" spans="1:74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t="s">
        <v>51</v>
      </c>
    </row>
    <row r="13" spans="1:74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t="s">
        <v>52</v>
      </c>
    </row>
    <row r="14" spans="1:74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t="s">
        <v>53</v>
      </c>
    </row>
    <row r="15" spans="1:74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t="s">
        <v>53</v>
      </c>
    </row>
    <row r="16" spans="1:74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t="s">
        <v>50</v>
      </c>
    </row>
    <row r="17" spans="1:74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t="s">
        <v>53</v>
      </c>
    </row>
    <row r="18" spans="1:74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t="s">
        <v>54</v>
      </c>
    </row>
    <row r="19" spans="1:74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t="s">
        <v>50</v>
      </c>
    </row>
    <row r="20" spans="1:74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t="s">
        <v>52</v>
      </c>
    </row>
    <row r="21" spans="1:74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t="s">
        <v>50</v>
      </c>
    </row>
    <row r="22" spans="1:74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t="s">
        <v>55</v>
      </c>
    </row>
    <row r="23" spans="1:74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t="s">
        <v>55</v>
      </c>
    </row>
    <row r="24" spans="1:74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t="s">
        <v>55</v>
      </c>
    </row>
    <row r="25" spans="1:74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t="s">
        <v>55</v>
      </c>
    </row>
    <row r="26" spans="1:74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t="s">
        <v>55</v>
      </c>
    </row>
    <row r="27" spans="1:74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t="s">
        <v>51</v>
      </c>
    </row>
    <row r="28" spans="1:74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t="s">
        <v>51</v>
      </c>
    </row>
    <row r="29" spans="1:74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t="s">
        <v>54</v>
      </c>
    </row>
    <row r="30" spans="1:74" ht="15" customHeight="1">
      <c r="A30" s="43" t="s">
        <v>56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t="s">
        <v>51</v>
      </c>
    </row>
    <row r="31" spans="1:74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t="s">
        <v>51</v>
      </c>
    </row>
    <row r="32" spans="1:74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t="s">
        <v>54</v>
      </c>
    </row>
    <row r="33" spans="1:74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t="s">
        <v>54</v>
      </c>
    </row>
    <row r="34" spans="1:74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t="s">
        <v>54</v>
      </c>
    </row>
    <row r="35" spans="1:74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t="s">
        <v>54</v>
      </c>
    </row>
    <row r="36" spans="1:74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t="s">
        <v>51</v>
      </c>
    </row>
    <row r="37" spans="1:74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t="s">
        <v>53</v>
      </c>
    </row>
    <row r="38" spans="1:74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t="s">
        <v>55</v>
      </c>
    </row>
    <row r="39" spans="1:74" ht="15" customHeight="1">
      <c r="A39" s="43" t="s">
        <v>33</v>
      </c>
      <c r="B39" s="103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7" t="s">
        <v>52</v>
      </c>
    </row>
    <row r="40" spans="1:74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t="s">
        <v>52</v>
      </c>
    </row>
    <row r="41" spans="1:74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t="s">
        <v>55</v>
      </c>
    </row>
    <row r="42" spans="1:74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" si="7">AVERAGE(BU5:BU41)</f>
        <v>7308.0587736065154</v>
      </c>
      <c r="BV42" s="106" t="s">
        <v>57</v>
      </c>
    </row>
    <row r="43" spans="1:74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8">O42/N42*100-100</f>
        <v>35.281695529087301</v>
      </c>
      <c r="P43" s="67">
        <f t="shared" si="8"/>
        <v>-2.94645741585677</v>
      </c>
      <c r="Q43" s="67">
        <f t="shared" si="8"/>
        <v>-7.9013363739982196</v>
      </c>
      <c r="R43" s="67">
        <f t="shared" si="8"/>
        <v>-1.8941383086342256</v>
      </c>
      <c r="S43" s="67">
        <f t="shared" si="8"/>
        <v>2.6429727979020043</v>
      </c>
      <c r="T43" s="67">
        <f t="shared" si="8"/>
        <v>-9.7414641366363526</v>
      </c>
      <c r="U43" s="67">
        <f t="shared" si="8"/>
        <v>-2.2512906858512878</v>
      </c>
      <c r="V43" s="67">
        <f t="shared" si="8"/>
        <v>-7.5743385535984373</v>
      </c>
      <c r="W43" s="67">
        <f t="shared" si="8"/>
        <v>-2.6005721490926135</v>
      </c>
      <c r="X43" s="67">
        <f t="shared" si="8"/>
        <v>15.832300885633515</v>
      </c>
      <c r="Y43" s="67">
        <f t="shared" si="8"/>
        <v>-0.4131161008485833</v>
      </c>
      <c r="Z43" s="67">
        <f t="shared" si="8"/>
        <v>-6.1550409625677531</v>
      </c>
      <c r="AA43" s="67">
        <f t="shared" si="8"/>
        <v>1.5289240030700739</v>
      </c>
      <c r="AB43" s="67">
        <f t="shared" si="8"/>
        <v>0.12411759164257319</v>
      </c>
      <c r="AC43" s="67">
        <f t="shared" si="8"/>
        <v>-1.8354752306132838</v>
      </c>
      <c r="AD43" s="67">
        <f t="shared" si="8"/>
        <v>0.35773768218980706</v>
      </c>
      <c r="AE43" s="64">
        <f t="shared" si="8"/>
        <v>0.69736394951833347</v>
      </c>
      <c r="AF43" s="67">
        <f t="shared" si="8"/>
        <v>-0.45980549708112051</v>
      </c>
      <c r="AG43" s="67">
        <f t="shared" si="8"/>
        <v>-0.80867385197139185</v>
      </c>
      <c r="AH43" s="67">
        <f t="shared" si="8"/>
        <v>2.8774418961956769</v>
      </c>
      <c r="AI43" s="67">
        <f t="shared" si="8"/>
        <v>0.22254392555669256</v>
      </c>
      <c r="AJ43" s="67">
        <f t="shared" si="8"/>
        <v>1.5994888419003956</v>
      </c>
      <c r="AK43" s="67">
        <f t="shared" si="8"/>
        <v>-4.5866805570809674</v>
      </c>
      <c r="AL43" s="67">
        <f t="shared" si="8"/>
        <v>2.1158457919493259</v>
      </c>
      <c r="AM43" s="67">
        <f t="shared" si="8"/>
        <v>-1.2502516664897598</v>
      </c>
      <c r="AN43" s="67">
        <f t="shared" si="8"/>
        <v>-0.77025429417901137</v>
      </c>
      <c r="AO43" s="67">
        <f t="shared" ref="AO43:BE43" si="9">AO42/AN42*100-100</f>
        <v>0.34328992847014206</v>
      </c>
      <c r="AP43" s="67">
        <f t="shared" si="9"/>
        <v>-0.13072610470592849</v>
      </c>
      <c r="AQ43" s="67">
        <f t="shared" si="9"/>
        <v>-0.78673348655692621</v>
      </c>
      <c r="AR43" s="67">
        <f t="shared" si="9"/>
        <v>0.13252591764016586</v>
      </c>
      <c r="AS43" s="67">
        <f t="shared" si="9"/>
        <v>-0.2305238625659598</v>
      </c>
      <c r="AT43" s="67">
        <f t="shared" si="9"/>
        <v>0.16103482947791292</v>
      </c>
      <c r="AU43" s="67">
        <f t="shared" si="9"/>
        <v>-2.3414557915575784</v>
      </c>
      <c r="AV43" s="67">
        <f t="shared" si="9"/>
        <v>-0.46985641182234872</v>
      </c>
      <c r="AW43" s="67">
        <f t="shared" si="9"/>
        <v>0.39778334967923001</v>
      </c>
      <c r="AX43" s="67">
        <f t="shared" si="9"/>
        <v>1.3355974447830476</v>
      </c>
      <c r="AY43" s="67">
        <f t="shared" si="9"/>
        <v>9.6925643445104015E-2</v>
      </c>
      <c r="AZ43" s="67">
        <f t="shared" si="9"/>
        <v>7.7658327423506535E-3</v>
      </c>
      <c r="BA43" s="67">
        <f t="shared" si="9"/>
        <v>1.5702386409486735E-2</v>
      </c>
      <c r="BB43" s="67">
        <f t="shared" si="9"/>
        <v>-0.47071619806042975</v>
      </c>
      <c r="BC43" s="67">
        <f t="shared" si="9"/>
        <v>-0.59284223269396819</v>
      </c>
      <c r="BD43" s="67">
        <f t="shared" si="9"/>
        <v>5.5849388729072302E-2</v>
      </c>
      <c r="BE43" s="67">
        <f t="shared" si="9"/>
        <v>-0.29869728212725022</v>
      </c>
      <c r="BF43" s="67">
        <f t="shared" ref="BF43:BJ43" si="10">BF42/BE42*100-100</f>
        <v>0.24180452828028365</v>
      </c>
      <c r="BG43" s="67">
        <f t="shared" si="10"/>
        <v>-0.62552843759779364</v>
      </c>
      <c r="BH43" s="67">
        <f t="shared" si="10"/>
        <v>-0.78487623613743551</v>
      </c>
      <c r="BI43" s="67">
        <f t="shared" si="10"/>
        <v>0.10587129752981639</v>
      </c>
      <c r="BJ43" s="67">
        <f t="shared" si="10"/>
        <v>1.746449843799553</v>
      </c>
      <c r="BK43" s="67">
        <f t="shared" ref="BK43:BO43" si="11">BK42/BJ42*100-100</f>
        <v>0.56007323730551661</v>
      </c>
      <c r="BL43" s="67">
        <f t="shared" si="11"/>
        <v>4.4514366437195036</v>
      </c>
      <c r="BM43" s="67">
        <f t="shared" si="11"/>
        <v>-9.8043794994310929E-2</v>
      </c>
      <c r="BN43" s="67">
        <f t="shared" si="11"/>
        <v>-0.95613039945014577</v>
      </c>
      <c r="BO43" s="67">
        <f t="shared" si="11"/>
        <v>-0.66232023968787246</v>
      </c>
      <c r="BP43" s="67">
        <f t="shared" ref="BP43:BU43" si="12">BP42/BO42*100-100</f>
        <v>2.2703018181857715E-3</v>
      </c>
      <c r="BQ43" s="67">
        <f t="shared" si="12"/>
        <v>3.1072142973296764</v>
      </c>
      <c r="BR43" s="67">
        <f t="shared" si="12"/>
        <v>2.0916154282603259</v>
      </c>
      <c r="BS43" s="67">
        <f t="shared" si="12"/>
        <v>36.549578520143314</v>
      </c>
      <c r="BT43" s="67">
        <f t="shared" si="12"/>
        <v>7.677351659861742</v>
      </c>
      <c r="BU43" s="67">
        <f t="shared" si="12"/>
        <v>10.089776182385918</v>
      </c>
      <c r="BV43" s="106" t="s">
        <v>57</v>
      </c>
    </row>
    <row r="44" spans="1:74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3">O42/C42*100-100</f>
        <v>49.822425775418168</v>
      </c>
      <c r="P44" s="67">
        <f t="shared" si="13"/>
        <v>45.486480145675785</v>
      </c>
      <c r="Q44" s="67">
        <f t="shared" si="13"/>
        <v>33.270751090861324</v>
      </c>
      <c r="R44" s="67">
        <f t="shared" si="13"/>
        <v>28.933530527671593</v>
      </c>
      <c r="S44" s="67">
        <f t="shared" si="13"/>
        <v>33.113198353772702</v>
      </c>
      <c r="T44" s="67">
        <f t="shared" si="13"/>
        <v>9.3741604148085855</v>
      </c>
      <c r="U44" s="67">
        <f t="shared" si="13"/>
        <v>0.36169526670197172</v>
      </c>
      <c r="V44" s="67">
        <f t="shared" si="13"/>
        <v>1.6278125642854775</v>
      </c>
      <c r="W44" s="67">
        <f t="shared" si="13"/>
        <v>-3.3986334460088017</v>
      </c>
      <c r="X44" s="67">
        <f t="shared" si="13"/>
        <v>2.8403765066565114</v>
      </c>
      <c r="Y44" s="67">
        <f t="shared" si="13"/>
        <v>13.102637979219622</v>
      </c>
      <c r="Z44" s="67">
        <f t="shared" si="13"/>
        <v>4.6933271190966224</v>
      </c>
      <c r="AA44" s="67">
        <f t="shared" si="13"/>
        <v>-21.427649090797644</v>
      </c>
      <c r="AB44" s="67">
        <f t="shared" si="13"/>
        <v>-18.941781078580618</v>
      </c>
      <c r="AC44" s="67">
        <f t="shared" si="13"/>
        <v>-13.603072772191993</v>
      </c>
      <c r="AD44" s="67">
        <f t="shared" si="13"/>
        <v>-11.619958177904778</v>
      </c>
      <c r="AE44" s="67">
        <f t="shared" si="13"/>
        <v>-13.295211599570095</v>
      </c>
      <c r="AF44" s="67">
        <f t="shared" si="13"/>
        <v>-4.3789995133698909</v>
      </c>
      <c r="AG44" s="67">
        <f t="shared" si="13"/>
        <v>-2.967784307129989</v>
      </c>
      <c r="AH44" s="67">
        <f t="shared" si="13"/>
        <v>8.0049195838458331</v>
      </c>
      <c r="AI44" s="67">
        <f t="shared" si="13"/>
        <v>11.135435145858153</v>
      </c>
      <c r="AJ44" s="67">
        <f t="shared" si="13"/>
        <v>-2.5202528421690005</v>
      </c>
      <c r="AK44" s="67">
        <f t="shared" si="13"/>
        <v>-6.6055097757269863</v>
      </c>
      <c r="AL44" s="67">
        <f t="shared" si="13"/>
        <v>1.6256755757706856</v>
      </c>
      <c r="AM44" s="67">
        <f t="shared" si="13"/>
        <v>-1.1561484978718397</v>
      </c>
      <c r="AN44" s="67">
        <f t="shared" si="13"/>
        <v>-2.039084237993734</v>
      </c>
      <c r="AO44" s="67">
        <f t="shared" ref="AO44:BE44" si="14">AO42/AC42*100-100</f>
        <v>0.13516181184532172</v>
      </c>
      <c r="AP44" s="67">
        <f t="shared" si="14"/>
        <v>-0.35221864799450486</v>
      </c>
      <c r="AQ44" s="67">
        <f t="shared" si="14"/>
        <v>-1.8208471305557623</v>
      </c>
      <c r="AR44" s="67">
        <f t="shared" si="14"/>
        <v>-1.2366148331837508</v>
      </c>
      <c r="AS44" s="67">
        <f t="shared" si="14"/>
        <v>-0.66095915536143934</v>
      </c>
      <c r="AT44" s="67">
        <f t="shared" si="14"/>
        <v>-3.2839372113634226</v>
      </c>
      <c r="AU44" s="67">
        <f t="shared" si="14"/>
        <v>-5.758230398479725</v>
      </c>
      <c r="AV44" s="67">
        <f t="shared" si="14"/>
        <v>-7.6777160263140019</v>
      </c>
      <c r="AW44" s="67">
        <f t="shared" si="14"/>
        <v>-2.8547301482070822</v>
      </c>
      <c r="AX44" s="67">
        <f t="shared" si="14"/>
        <v>-3.5969992412067313</v>
      </c>
      <c r="AY44" s="67">
        <f t="shared" si="14"/>
        <v>-2.2818370516965558</v>
      </c>
      <c r="AZ44" s="67">
        <f t="shared" si="14"/>
        <v>-1.5156686311409544</v>
      </c>
      <c r="BA44" s="67">
        <f t="shared" si="14"/>
        <v>-1.8371872904116628</v>
      </c>
      <c r="BB44" s="67">
        <f t="shared" si="14"/>
        <v>-2.1713679903941596</v>
      </c>
      <c r="BC44" s="67">
        <f t="shared" si="14"/>
        <v>-1.9801827105357432</v>
      </c>
      <c r="BD44" s="67">
        <f t="shared" si="14"/>
        <v>-2.0552414318191694</v>
      </c>
      <c r="BE44" s="67">
        <f t="shared" si="14"/>
        <v>-2.1221680047371194</v>
      </c>
      <c r="BF44" s="67">
        <f t="shared" ref="BF44:BJ44" si="15">BF42/AT42*100-100</f>
        <v>-2.0432394770601832</v>
      </c>
      <c r="BG44" s="67">
        <f t="shared" si="15"/>
        <v>-0.3220722586769682</v>
      </c>
      <c r="BH44" s="67">
        <f t="shared" si="15"/>
        <v>-0.63755983011148487</v>
      </c>
      <c r="BI44" s="67">
        <f t="shared" si="15"/>
        <v>-0.9264615652777195</v>
      </c>
      <c r="BJ44" s="67">
        <f t="shared" si="15"/>
        <v>-0.5247803992181872</v>
      </c>
      <c r="BK44" s="67">
        <f t="shared" ref="BK44:BO44" si="16">BK42/AY42*100-100</f>
        <v>-6.4509433744689204E-2</v>
      </c>
      <c r="BL44" s="67">
        <f t="shared" si="16"/>
        <v>4.3759499517059623</v>
      </c>
      <c r="BM44" s="67">
        <f t="shared" si="16"/>
        <v>4.2572449338525331</v>
      </c>
      <c r="BN44" s="67">
        <f t="shared" si="16"/>
        <v>3.7487719964870507</v>
      </c>
      <c r="BO44" s="67">
        <f t="shared" si="16"/>
        <v>3.6762595329151964</v>
      </c>
      <c r="BP44" s="67">
        <f t="shared" ref="BP44:BU44" si="17">BP42/BD42*100-100</f>
        <v>3.6207417460587124</v>
      </c>
      <c r="BQ44" s="67">
        <f t="shared" si="17"/>
        <v>7.1605458866675207</v>
      </c>
      <c r="BR44" s="67">
        <f t="shared" si="17"/>
        <v>9.1380316947272178</v>
      </c>
      <c r="BS44" s="67">
        <f t="shared" si="17"/>
        <v>49.965599757427213</v>
      </c>
      <c r="BT44" s="67">
        <f t="shared" si="17"/>
        <v>62.756422704218494</v>
      </c>
      <c r="BU44" s="67">
        <f t="shared" si="17"/>
        <v>78.98868383552383</v>
      </c>
      <c r="BV44" s="106" t="s">
        <v>57</v>
      </c>
    </row>
    <row r="46" spans="1:74" ht="15" customHeight="1">
      <c r="A46" s="68" t="s">
        <v>40</v>
      </c>
      <c r="H46" s="43"/>
      <c r="I46" s="48"/>
    </row>
    <row r="47" spans="1:74" ht="15" customHeight="1">
      <c r="A47" s="43" t="s">
        <v>27</v>
      </c>
      <c r="B47" s="104">
        <v>8721.4285714285706</v>
      </c>
      <c r="C47" s="7"/>
      <c r="W47" s="43"/>
    </row>
    <row r="48" spans="1:74" ht="15" customHeight="1">
      <c r="A48" s="43" t="s">
        <v>29</v>
      </c>
      <c r="B48" s="104">
        <v>8648.3333333333339</v>
      </c>
      <c r="C48" s="7"/>
      <c r="W48" s="43"/>
    </row>
    <row r="49" spans="1:23" ht="15" customHeight="1">
      <c r="A49" s="43" t="s">
        <v>28</v>
      </c>
      <c r="B49" s="104">
        <v>8431.25</v>
      </c>
      <c r="C49" s="43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43" t="s">
        <v>25</v>
      </c>
      <c r="B52" s="104">
        <v>6390.625</v>
      </c>
      <c r="C52" s="43"/>
      <c r="I52" s="43"/>
    </row>
    <row r="53" spans="1:23" ht="15" customHeight="1">
      <c r="A53" s="43" t="s">
        <v>34</v>
      </c>
      <c r="B53" s="104">
        <v>6300</v>
      </c>
      <c r="C53" s="43"/>
      <c r="I53" s="43"/>
    </row>
    <row r="54" spans="1:23" ht="15" customHeight="1">
      <c r="A54" s="43" t="s">
        <v>8</v>
      </c>
      <c r="B54" s="104">
        <v>5413.3333333333303</v>
      </c>
      <c r="C54" s="43"/>
      <c r="E54" s="35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LPG NOV 2021</vt:lpstr>
      <vt:lpstr>GAS 5Kg </vt:lpstr>
      <vt:lpstr>GAS 12.5Kg </vt:lpstr>
      <vt:lpstr>gas_12kg</vt:lpstr>
      <vt:lpstr>gas_5kg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2021-12-17T05:31:26Z</dcterms:modified>
</cp:coreProperties>
</file>